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usz.motycki\Documents\WAZNE\Przetargi 2024\NB.270.4.2024_usługi leśne 2025\PAKIET 6 SZKÓŁKA LEŚNA, NASIENNICTWO\"/>
    </mc:Choice>
  </mc:AlternateContent>
  <xr:revisionPtr revIDLastSave="0" documentId="13_ncr:1_{0CAE11B9-0456-4A42-8DF3-9F9D1E21BEB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30" i="1" l="1"/>
  <c r="L30" i="1" s="1"/>
  <c r="I31" i="1"/>
  <c r="L31" i="1" s="1"/>
  <c r="I32" i="1"/>
  <c r="L32" i="1" s="1"/>
  <c r="I33" i="1"/>
  <c r="L33" i="1" s="1"/>
  <c r="I34" i="1"/>
  <c r="K34" i="1" s="1"/>
  <c r="I35" i="1"/>
  <c r="L35" i="1" s="1"/>
  <c r="I36" i="1"/>
  <c r="L36" i="1" s="1"/>
  <c r="I37" i="1"/>
  <c r="L37" i="1" s="1"/>
  <c r="I38" i="1"/>
  <c r="L38" i="1" s="1"/>
  <c r="I39" i="1"/>
  <c r="K39" i="1" s="1"/>
  <c r="I40" i="1"/>
  <c r="L40" i="1" s="1"/>
  <c r="I41" i="1"/>
  <c r="L41" i="1" s="1"/>
  <c r="I42" i="1"/>
  <c r="L42" i="1" s="1"/>
  <c r="I43" i="1"/>
  <c r="L43" i="1" s="1"/>
  <c r="I44" i="1"/>
  <c r="L44" i="1" s="1"/>
  <c r="I45" i="1"/>
  <c r="K45" i="1" s="1"/>
  <c r="I46" i="1"/>
  <c r="L46" i="1" s="1"/>
  <c r="I47" i="1"/>
  <c r="L47" i="1" s="1"/>
  <c r="I48" i="1"/>
  <c r="L48" i="1" s="1"/>
  <c r="I49" i="1"/>
  <c r="L49" i="1" s="1"/>
  <c r="I50" i="1"/>
  <c r="L50" i="1" s="1"/>
  <c r="I51" i="1"/>
  <c r="K51" i="1" s="1"/>
  <c r="I52" i="1"/>
  <c r="L52" i="1" s="1"/>
  <c r="I53" i="1"/>
  <c r="L53" i="1" s="1"/>
  <c r="I54" i="1"/>
  <c r="L54" i="1" s="1"/>
  <c r="I55" i="1"/>
  <c r="L55" i="1" s="1"/>
  <c r="I56" i="1"/>
  <c r="L56" i="1" s="1"/>
  <c r="I57" i="1"/>
  <c r="K57" i="1" s="1"/>
  <c r="I58" i="1"/>
  <c r="L58" i="1" s="1"/>
  <c r="I59" i="1"/>
  <c r="L59" i="1" s="1"/>
  <c r="I60" i="1"/>
  <c r="L60" i="1" s="1"/>
  <c r="I61" i="1"/>
  <c r="L61" i="1" s="1"/>
  <c r="I62" i="1"/>
  <c r="L62" i="1" s="1"/>
  <c r="I63" i="1"/>
  <c r="K63" i="1" s="1"/>
  <c r="I64" i="1"/>
  <c r="L64" i="1" s="1"/>
  <c r="I29" i="1"/>
  <c r="L29" i="1" s="1"/>
  <c r="K52" i="1"/>
  <c r="K49" i="1"/>
  <c r="K48" i="1"/>
  <c r="K41" i="1"/>
  <c r="K37" i="1"/>
  <c r="K36" i="1"/>
  <c r="K29" i="1" l="1"/>
  <c r="L51" i="1"/>
  <c r="K60" i="1"/>
  <c r="L39" i="1"/>
  <c r="K61" i="1"/>
  <c r="K40" i="1"/>
  <c r="L63" i="1"/>
  <c r="K64" i="1"/>
  <c r="L45" i="1"/>
  <c r="L34" i="1"/>
  <c r="F66" i="1" s="1"/>
  <c r="K46" i="1"/>
  <c r="L57" i="1"/>
  <c r="K35" i="1"/>
  <c r="K58" i="1"/>
  <c r="K47" i="1"/>
  <c r="K59" i="1"/>
  <c r="K33" i="1"/>
  <c r="K53" i="1"/>
  <c r="F65" i="1"/>
  <c r="K30" i="1"/>
  <c r="K42" i="1"/>
  <c r="K54" i="1"/>
  <c r="K31" i="1"/>
  <c r="K43" i="1"/>
  <c r="K55" i="1"/>
  <c r="K32" i="1"/>
  <c r="K38" i="1"/>
  <c r="K44" i="1"/>
  <c r="K50" i="1"/>
  <c r="K56" i="1"/>
  <c r="K62" i="1"/>
</calcChain>
</file>

<file path=xl/sharedStrings.xml><?xml version="1.0" encoding="utf-8"?>
<sst xmlns="http://schemas.openxmlformats.org/spreadsheetml/2006/main" count="184" uniqueCount="154">
  <si>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</si>
  <si>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</si>
  <si>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</si>
  <si>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</si>
  <si>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</si>
  <si>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</si>
  <si>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</si>
  <si>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</si>
  <si>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</si>
  <si>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</si>
  <si>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59</t>
  </si>
  <si>
    <t>WYK-TAL40</t>
  </si>
  <si>
    <t>Zdarcie pokrywy na talerzach 40 cm x 40 cm</t>
  </si>
  <si>
    <t>TSZT</t>
  </si>
  <si>
    <t>102</t>
  </si>
  <si>
    <t>SADZ WIEL</t>
  </si>
  <si>
    <t>Sadzenie wielolatek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</si>
  <si>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</si>
  <si>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</si>
  <si>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</si>
  <si>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</si>
  <si>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</si>
  <si>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</si>
  <si>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</si>
  <si>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157</t>
  </si>
  <si>
    <t>SZUK-PĘDR</t>
  </si>
  <si>
    <t>Badanie zapędraczenia gleby - dół o objętości 0,5 m3</t>
  </si>
  <si>
    <t>SZT</t>
  </si>
  <si>
    <t>188</t>
  </si>
  <si>
    <t>OPR-SC</t>
  </si>
  <si>
    <t>Opryskiwanie szkółek opryskiwaczem ciągnikowym</t>
  </si>
  <si>
    <t>195</t>
  </si>
  <si>
    <t>DOŁ-2I</t>
  </si>
  <si>
    <t>Dołowanie sadzonek z doniesieniem do dołu - 2-3-latek iglastych</t>
  </si>
  <si>
    <t>196</t>
  </si>
  <si>
    <t>DOŁ-2L</t>
  </si>
  <si>
    <t>Dołowanie sadzonek z doniesieniem do dołu - 2-3-latek liściastych</t>
  </si>
  <si>
    <t>210</t>
  </si>
  <si>
    <t>OSŁ-ATM</t>
  </si>
  <si>
    <t>Osłona szkółki przed ujemnymi wpływami atmosferycznymi</t>
  </si>
  <si>
    <t>AR</t>
  </si>
  <si>
    <t>219</t>
  </si>
  <si>
    <t>ZAŁ-1</t>
  </si>
  <si>
    <t>Załadunek lub rozładunek sadzonek - 1 latek</t>
  </si>
  <si>
    <t>220</t>
  </si>
  <si>
    <t>ZAŁ-2</t>
  </si>
  <si>
    <t>Załadunek lub rozładunek sadzonek - 2-3 latek</t>
  </si>
  <si>
    <t>223</t>
  </si>
  <si>
    <t>NAW-MINEC</t>
  </si>
  <si>
    <t>Nawożenie mineralne w sadzonkach -wykonywane mechanicznie</t>
  </si>
  <si>
    <t>245</t>
  </si>
  <si>
    <t>PIEL-RN</t>
  </si>
  <si>
    <t>Pielenie w rzędach lub pasach - dla Db i Bk również w okresie wschodów</t>
  </si>
  <si>
    <t>246</t>
  </si>
  <si>
    <t>PIEL-RN1</t>
  </si>
  <si>
    <t>Pielenie w rzędach lub pasach w okresie wschodów</t>
  </si>
  <si>
    <t>251</t>
  </si>
  <si>
    <t>SPUL-C</t>
  </si>
  <si>
    <t>Spulchnianie gleby na międzyrzędach opielaczem wielorzędowym</t>
  </si>
  <si>
    <t>252</t>
  </si>
  <si>
    <t>SPUL-SC</t>
  </si>
  <si>
    <t>Spulchnianie gleby</t>
  </si>
  <si>
    <t>254</t>
  </si>
  <si>
    <t>ORKA-SC</t>
  </si>
  <si>
    <t>Orka pełna</t>
  </si>
  <si>
    <t>256</t>
  </si>
  <si>
    <t>WYOR-CK</t>
  </si>
  <si>
    <t>Wyorywanie i podcinanie sadzonek ciągnikowym wyorywaczem klamrowych</t>
  </si>
  <si>
    <t>259</t>
  </si>
  <si>
    <t>WŁÓK-SC</t>
  </si>
  <si>
    <t>Wyrównywanie powierzchni włóką</t>
  </si>
  <si>
    <t>261</t>
  </si>
  <si>
    <t>WYC-SC</t>
  </si>
  <si>
    <t>Wyciskanie rządków siewnych lub wyciskanie szpar</t>
  </si>
  <si>
    <t>273</t>
  </si>
  <si>
    <t>SPUL-R1</t>
  </si>
  <si>
    <t>Spulchnianie gleby na międzyrzędach w okresie wschodów motyką.</t>
  </si>
  <si>
    <t>290</t>
  </si>
  <si>
    <t>SIEW-DC</t>
  </si>
  <si>
    <t>Siew nasion drobnych</t>
  </si>
  <si>
    <t>291</t>
  </si>
  <si>
    <t>SIEW-GC</t>
  </si>
  <si>
    <t>Siew nasion grubych</t>
  </si>
  <si>
    <t>306</t>
  </si>
  <si>
    <t>WYJ 1R</t>
  </si>
  <si>
    <t>Wyjęcie 1-latek</t>
  </si>
  <si>
    <t>307</t>
  </si>
  <si>
    <t>WYJ 2-3L</t>
  </si>
  <si>
    <t>Wyjęcie 2-3 latek</t>
  </si>
  <si>
    <t>313</t>
  </si>
  <si>
    <t>SIEW-R</t>
  </si>
  <si>
    <t>Siew nasion</t>
  </si>
  <si>
    <t>329</t>
  </si>
  <si>
    <t>ŻEL-1</t>
  </si>
  <si>
    <t>Żelowanie 1-latek</t>
  </si>
  <si>
    <t>330</t>
  </si>
  <si>
    <t>ŻEL-2</t>
  </si>
  <si>
    <t>Żelowanie 2-latek</t>
  </si>
  <si>
    <t>338</t>
  </si>
  <si>
    <t>N-ZSGDNSO</t>
  </si>
  <si>
    <t>Zbiór szyszek z gospodarczych drzewostanów nasiennych sosnowych</t>
  </si>
  <si>
    <t>KG</t>
  </si>
  <si>
    <t>360</t>
  </si>
  <si>
    <t>ZB-NASDB</t>
  </si>
  <si>
    <t>Zbiór nasion dęba</t>
  </si>
  <si>
    <t>362</t>
  </si>
  <si>
    <t>ZB-NASBRZ</t>
  </si>
  <si>
    <t>Zbiór nasion brzozy</t>
  </si>
  <si>
    <t>364</t>
  </si>
  <si>
    <t>ZB-NASGB</t>
  </si>
  <si>
    <t>Zbiór nasion graba</t>
  </si>
  <si>
    <t>365</t>
  </si>
  <si>
    <t>ZB-NASWZ</t>
  </si>
  <si>
    <t>Zbiór nasion wiązu</t>
  </si>
  <si>
    <t>369</t>
  </si>
  <si>
    <t>ZB-NASP</t>
  </si>
  <si>
    <t>Zbiór nasion pozostałych gatunków</t>
  </si>
  <si>
    <t>370</t>
  </si>
  <si>
    <t>GODZ RH8</t>
  </si>
  <si>
    <t>Prace wykonywane ręcznie</t>
  </si>
  <si>
    <t>H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</si>
  <si>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</si>
  <si>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</si>
  <si>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</si>
  <si>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</si>
  <si>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</si>
  <si>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</si>
  <si>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</si>
  <si>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</si>
  <si>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</si>
  <si>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</si>
  <si>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</si>
  <si>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</si>
  <si>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</si>
  <si>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</si>
  <si>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Konstantynowo</t>
  </si>
  <si>
    <t xml:space="preserve">62-053 Konstantynowo; -;1          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</si>
  <si>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</si>
  <si>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</si>
  <si>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</si>
  <si>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</si>
  <si>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</si>
  <si>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</si>
  <si>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</si>
  <si>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</si>
  <si>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</si>
  <si>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</si>
  <si>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</si>
  <si>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</si>
  <si>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</si>
  <si>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</si>
  <si>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Załącznik nr 1 do SWZ - formularz oferty</t>
  </si>
  <si>
    <r>
      <t xml:space="preserve">Odpowiadając na ogłoszenie o przetargu nieograniczonym na „Wykonywanie usług z zakresu gospodarki leśnej na terenie Nadleśnictwa Konstantynowo w roku 2025''  składamy niniejszym ofertę na pakiet </t>
    </r>
    <r>
      <rPr>
        <b/>
        <sz val="11"/>
        <color rgb="FFFF0000"/>
        <rFont val="Arial"/>
        <family val="2"/>
        <charset val="238"/>
      </rPr>
      <t xml:space="preserve">Pakiet 6 (SZKÓŁKA LEŚNA, NASIENNICTWO) </t>
    </r>
    <r>
      <rPr>
        <sz val="11"/>
        <color rgb="FF333333"/>
        <rFont val="Arial"/>
      </rPr>
      <t>tego zamówienia:</t>
    </r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</si>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</sst>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rgb="FF000000"/>
      <name val="Arial"/>
    </font>
    <font>
      <sz val="9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FF0000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 applyAlignment="1">
      <alignment horizontal="left"/>
    </xf>
    <xf numFmtId="49" fontId="8" fillId="2" borderId="4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right" vertical="top"/>
    </xf>
    <xf numFmtId="0" fontId="4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3" fillId="3" borderId="2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/>
    </xf>
    <xf numFmtId="49" fontId="2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left" vertical="center"/>
    </xf>
    <xf numFmtId="49" fontId="10" fillId="2" borderId="0" xfId="0" applyNumberFormat="1" applyFont="1" applyFill="1" applyAlignment="1">
      <alignment horizontal="left" vertical="center" wrapText="1"/>
    </xf>
    <xf numFmtId="49" fontId="11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/>
    </xf>
    <xf numFmtId="0" fontId="12" fillId="2" borderId="1" xfId="0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left" vertical="center" wrapText="1"/>
    </xf>
    <xf numFmtId="39" fontId="12" fillId="2" borderId="1" xfId="0" applyNumberFormat="1" applyFont="1" applyFill="1" applyBorder="1" applyAlignment="1">
      <alignment horizontal="right" vertical="center"/>
    </xf>
    <xf numFmtId="49" fontId="14" fillId="3" borderId="1" xfId="0" applyNumberFormat="1" applyFont="1" applyFill="1" applyBorder="1" applyAlignment="1">
      <alignment horizontal="right" vertical="center"/>
    </xf>
    <xf numFmtId="39" fontId="14" fillId="2" borderId="1" xfId="0" applyNumberFormat="1" applyFont="1" applyFill="1" applyBorder="1" applyAlignment="1">
      <alignment horizontal="right" vertical="center"/>
    </xf>
    <xf numFmtId="0" fontId="14" fillId="2" borderId="1" xfId="0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03"/>
  <sheetViews>
    <sheetView tabSelected="1" workbookViewId="0">
      <selection activeCell="C27" sqref="C27"/>
    </sheetView>
  </sheetViews>
  <sheetFormatPr defaultRowHeight="13.2" x14ac:dyDescent="0.25"/>
  <cols>
    <col min="1" max="1" width="0.109375" customWidth="1"/>
    <col min="2" max="2" width="5.66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14.88671875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" t="s">
        <v>151</v>
      </c>
      <c r="J2" s="3"/>
      <c r="K2" s="3"/>
      <c r="L2" s="3"/>
      <c r="M2" s="3"/>
      <c r="N2" s="3"/>
      <c r="O2" s="3"/>
    </row>
    <row r="3" spans="2:15" s="1" customFormat="1" ht="28.8" customHeight="1" x14ac:dyDescent="0.2"/>
    <row r="4" spans="2:15" s="1" customFormat="1" ht="2.7" customHeight="1" x14ac:dyDescent="0.2">
      <c r="B4" s="11"/>
      <c r="C4" s="11"/>
      <c r="D4" s="11"/>
    </row>
    <row r="5" spans="2:15" s="1" customFormat="1" ht="28.8" customHeight="1" x14ac:dyDescent="0.2"/>
    <row r="6" spans="2:15" s="1" customFormat="1" ht="2.7" customHeight="1" x14ac:dyDescent="0.2">
      <c r="B6" s="11"/>
      <c r="C6" s="11"/>
      <c r="D6" s="11"/>
    </row>
    <row r="7" spans="2:15" s="1" customFormat="1" ht="28.8" customHeight="1" x14ac:dyDescent="0.2"/>
    <row r="8" spans="2:15" s="1" customFormat="1" ht="5.25" customHeight="1" x14ac:dyDescent="0.2">
      <c r="B8" s="11"/>
      <c r="C8" s="11"/>
      <c r="D8" s="11"/>
    </row>
    <row r="9" spans="2:15" s="1" customFormat="1" ht="4.2" customHeight="1" x14ac:dyDescent="0.2"/>
    <row r="10" spans="2:15" s="1" customFormat="1" ht="6.9" customHeight="1" x14ac:dyDescent="0.2">
      <c r="B10" s="13" t="s">
        <v>130</v>
      </c>
      <c r="C10" s="13"/>
      <c r="D10" s="13"/>
    </row>
    <row r="11" spans="2:15" s="1" customFormat="1" ht="12.3" customHeight="1" x14ac:dyDescent="0.2">
      <c r="B11" s="13"/>
      <c r="C11" s="13"/>
      <c r="D11" s="13"/>
      <c r="G11" s="12" t="s">
        <v>131</v>
      </c>
      <c r="H11" s="12"/>
      <c r="I11" s="12"/>
      <c r="J11" s="12"/>
      <c r="K11" s="12"/>
      <c r="L11" s="12"/>
      <c r="M11" s="12"/>
      <c r="N11" s="12"/>
    </row>
    <row r="12" spans="2:15" s="1" customFormat="1" ht="7.95" customHeight="1" x14ac:dyDescent="0.2">
      <c r="G12" s="12"/>
      <c r="H12" s="12"/>
      <c r="I12" s="12"/>
      <c r="J12" s="12"/>
      <c r="K12" s="12"/>
      <c r="L12" s="12"/>
      <c r="M12" s="12"/>
      <c r="N12" s="12"/>
    </row>
    <row r="13" spans="2:15" s="1" customFormat="1" ht="20.25" customHeight="1" x14ac:dyDescent="0.2"/>
    <row r="14" spans="2:15" s="1" customFormat="1" ht="24" customHeight="1" x14ac:dyDescent="0.2">
      <c r="B14" s="5" t="s">
        <v>132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</row>
    <row r="15" spans="2:15" s="1" customFormat="1" ht="43.2" customHeight="1" x14ac:dyDescent="0.2"/>
    <row r="16" spans="2:15" s="1" customFormat="1" ht="20.7" customHeight="1" x14ac:dyDescent="0.2">
      <c r="B16" s="15" t="s">
        <v>133</v>
      </c>
      <c r="C16" s="15"/>
    </row>
    <row r="17" spans="2:12" s="1" customFormat="1" ht="2.7" customHeight="1" x14ac:dyDescent="0.2"/>
    <row r="18" spans="2:12" s="1" customFormat="1" ht="20.7" customHeight="1" x14ac:dyDescent="0.2">
      <c r="B18" s="15" t="s">
        <v>134</v>
      </c>
      <c r="C18" s="15"/>
    </row>
    <row r="19" spans="2:12" s="1" customFormat="1" ht="2.7" customHeight="1" x14ac:dyDescent="0.2"/>
    <row r="20" spans="2:12" s="1" customFormat="1" ht="20.7" customHeight="1" x14ac:dyDescent="0.2">
      <c r="B20" s="15" t="s">
        <v>135</v>
      </c>
      <c r="C20" s="15"/>
    </row>
    <row r="21" spans="2:12" s="1" customFormat="1" ht="2.7" customHeight="1" x14ac:dyDescent="0.2"/>
    <row r="22" spans="2:12" s="1" customFormat="1" ht="20.7" customHeight="1" x14ac:dyDescent="0.2">
      <c r="B22" s="15" t="s">
        <v>136</v>
      </c>
      <c r="C22" s="15"/>
    </row>
    <row r="23" spans="2:12" s="1" customFormat="1" ht="34.65" customHeight="1" x14ac:dyDescent="0.2"/>
    <row r="24" spans="2:12" s="1" customFormat="1" ht="50.1" customHeight="1" x14ac:dyDescent="0.2">
      <c r="B24" s="16" t="s">
        <v>152</v>
      </c>
      <c r="C24" s="9"/>
      <c r="D24" s="9"/>
      <c r="E24" s="9"/>
      <c r="F24" s="9"/>
      <c r="G24" s="9"/>
      <c r="H24" s="9"/>
      <c r="I24" s="9"/>
      <c r="J24" s="9"/>
      <c r="K24" s="9"/>
      <c r="L24" s="9"/>
    </row>
    <row r="25" spans="2:12" s="1" customFormat="1" ht="2.7" customHeight="1" x14ac:dyDescent="0.2"/>
    <row r="26" spans="2:12" s="1" customFormat="1" ht="62.4" customHeight="1" x14ac:dyDescent="0.2">
      <c r="B26" s="4" t="s">
        <v>137</v>
      </c>
      <c r="C26" s="4"/>
      <c r="D26" s="4"/>
      <c r="E26" s="4"/>
      <c r="F26" s="4"/>
      <c r="G26" s="4"/>
      <c r="H26" s="4"/>
      <c r="I26" s="4"/>
      <c r="J26" s="4"/>
      <c r="K26" s="4"/>
      <c r="L26" s="4"/>
    </row>
    <row r="27" spans="2:12" s="1" customFormat="1" ht="52.2" customHeight="1" x14ac:dyDescent="0.2"/>
    <row r="28" spans="2:12" s="20" customFormat="1" ht="35.700000000000003" customHeight="1" x14ac:dyDescent="0.2">
      <c r="B28" s="17" t="s">
        <v>0</v>
      </c>
      <c r="C28" s="18" t="s">
        <v>1</v>
      </c>
      <c r="D28" s="19" t="s">
        <v>2</v>
      </c>
      <c r="E28" s="19" t="s">
        <v>3</v>
      </c>
      <c r="F28" s="19" t="s">
        <v>4</v>
      </c>
      <c r="G28" s="19" t="s">
        <v>5</v>
      </c>
      <c r="H28" s="19" t="s">
        <v>6</v>
      </c>
      <c r="I28" s="18" t="s">
        <v>7</v>
      </c>
      <c r="J28" s="19" t="s">
        <v>8</v>
      </c>
      <c r="K28" s="19" t="s">
        <v>9</v>
      </c>
      <c r="L28" s="18" t="s">
        <v>153</v>
      </c>
    </row>
    <row r="29" spans="2:12" s="20" customFormat="1" ht="19.649999999999999" customHeight="1" x14ac:dyDescent="0.2">
      <c r="B29" s="21">
        <v>1</v>
      </c>
      <c r="C29" s="22" t="s">
        <v>10</v>
      </c>
      <c r="D29" s="22" t="s">
        <v>11</v>
      </c>
      <c r="E29" s="23" t="s">
        <v>12</v>
      </c>
      <c r="F29" s="22" t="s">
        <v>13</v>
      </c>
      <c r="G29" s="24">
        <v>1</v>
      </c>
      <c r="H29" s="24"/>
      <c r="I29" s="24">
        <f>G29*H29</f>
        <v>0</v>
      </c>
      <c r="J29" s="21">
        <v>8</v>
      </c>
      <c r="K29" s="24">
        <f>I29*0.08</f>
        <v>0</v>
      </c>
      <c r="L29" s="24">
        <f>I29*1.08</f>
        <v>0</v>
      </c>
    </row>
    <row r="30" spans="2:12" s="20" customFormat="1" ht="19.649999999999999" customHeight="1" x14ac:dyDescent="0.2">
      <c r="B30" s="21">
        <v>2</v>
      </c>
      <c r="C30" s="22" t="s">
        <v>14</v>
      </c>
      <c r="D30" s="22" t="s">
        <v>15</v>
      </c>
      <c r="E30" s="23" t="s">
        <v>16</v>
      </c>
      <c r="F30" s="22" t="s">
        <v>13</v>
      </c>
      <c r="G30" s="24">
        <v>1</v>
      </c>
      <c r="H30" s="24"/>
      <c r="I30" s="24">
        <f t="shared" ref="I30:I64" si="0">G30*H30</f>
        <v>0</v>
      </c>
      <c r="J30" s="21">
        <v>8</v>
      </c>
      <c r="K30" s="24">
        <f t="shared" ref="K30:K64" si="1">I30*0.08</f>
        <v>0</v>
      </c>
      <c r="L30" s="24">
        <f t="shared" ref="L30:L64" si="2">I30*1.08</f>
        <v>0</v>
      </c>
    </row>
    <row r="31" spans="2:12" s="20" customFormat="1" ht="19.649999999999999" customHeight="1" x14ac:dyDescent="0.2">
      <c r="B31" s="21">
        <v>3</v>
      </c>
      <c r="C31" s="22" t="s">
        <v>17</v>
      </c>
      <c r="D31" s="22" t="s">
        <v>18</v>
      </c>
      <c r="E31" s="23" t="s">
        <v>19</v>
      </c>
      <c r="F31" s="22" t="s">
        <v>13</v>
      </c>
      <c r="G31" s="24">
        <v>1</v>
      </c>
      <c r="H31" s="24"/>
      <c r="I31" s="24">
        <f t="shared" si="0"/>
        <v>0</v>
      </c>
      <c r="J31" s="21">
        <v>8</v>
      </c>
      <c r="K31" s="24">
        <f t="shared" si="1"/>
        <v>0</v>
      </c>
      <c r="L31" s="24">
        <f t="shared" si="2"/>
        <v>0</v>
      </c>
    </row>
    <row r="32" spans="2:12" s="20" customFormat="1" ht="28.8" customHeight="1" x14ac:dyDescent="0.2">
      <c r="B32" s="21">
        <v>4</v>
      </c>
      <c r="C32" s="22" t="s">
        <v>20</v>
      </c>
      <c r="D32" s="22" t="s">
        <v>21</v>
      </c>
      <c r="E32" s="23" t="s">
        <v>22</v>
      </c>
      <c r="F32" s="22" t="s">
        <v>23</v>
      </c>
      <c r="G32" s="24">
        <v>4.5999999999999996</v>
      </c>
      <c r="H32" s="24"/>
      <c r="I32" s="24">
        <f t="shared" si="0"/>
        <v>0</v>
      </c>
      <c r="J32" s="21">
        <v>8</v>
      </c>
      <c r="K32" s="24">
        <f t="shared" si="1"/>
        <v>0</v>
      </c>
      <c r="L32" s="24">
        <f t="shared" si="2"/>
        <v>0</v>
      </c>
    </row>
    <row r="33" spans="2:12" s="20" customFormat="1" ht="19.649999999999999" customHeight="1" x14ac:dyDescent="0.2">
      <c r="B33" s="21">
        <v>5</v>
      </c>
      <c r="C33" s="22" t="s">
        <v>24</v>
      </c>
      <c r="D33" s="22" t="s">
        <v>25</v>
      </c>
      <c r="E33" s="23" t="s">
        <v>26</v>
      </c>
      <c r="F33" s="22" t="s">
        <v>27</v>
      </c>
      <c r="G33" s="24">
        <v>60</v>
      </c>
      <c r="H33" s="24"/>
      <c r="I33" s="24">
        <f t="shared" si="0"/>
        <v>0</v>
      </c>
      <c r="J33" s="21">
        <v>8</v>
      </c>
      <c r="K33" s="24">
        <f t="shared" si="1"/>
        <v>0</v>
      </c>
      <c r="L33" s="24">
        <f t="shared" si="2"/>
        <v>0</v>
      </c>
    </row>
    <row r="34" spans="2:12" s="20" customFormat="1" ht="19.649999999999999" customHeight="1" x14ac:dyDescent="0.2">
      <c r="B34" s="21">
        <v>6</v>
      </c>
      <c r="C34" s="22" t="s">
        <v>28</v>
      </c>
      <c r="D34" s="22" t="s">
        <v>29</v>
      </c>
      <c r="E34" s="23" t="s">
        <v>30</v>
      </c>
      <c r="F34" s="22" t="s">
        <v>23</v>
      </c>
      <c r="G34" s="24">
        <v>10.63</v>
      </c>
      <c r="H34" s="24"/>
      <c r="I34" s="24">
        <f t="shared" si="0"/>
        <v>0</v>
      </c>
      <c r="J34" s="21">
        <v>8</v>
      </c>
      <c r="K34" s="24">
        <f t="shared" si="1"/>
        <v>0</v>
      </c>
      <c r="L34" s="24">
        <f t="shared" si="2"/>
        <v>0</v>
      </c>
    </row>
    <row r="35" spans="2:12" s="20" customFormat="1" ht="28.8" customHeight="1" x14ac:dyDescent="0.2">
      <c r="B35" s="21">
        <v>7</v>
      </c>
      <c r="C35" s="22" t="s">
        <v>31</v>
      </c>
      <c r="D35" s="22" t="s">
        <v>32</v>
      </c>
      <c r="E35" s="23" t="s">
        <v>33</v>
      </c>
      <c r="F35" s="22" t="s">
        <v>13</v>
      </c>
      <c r="G35" s="24">
        <v>20</v>
      </c>
      <c r="H35" s="24"/>
      <c r="I35" s="24">
        <f t="shared" si="0"/>
        <v>0</v>
      </c>
      <c r="J35" s="21">
        <v>8</v>
      </c>
      <c r="K35" s="24">
        <f t="shared" si="1"/>
        <v>0</v>
      </c>
      <c r="L35" s="24">
        <f t="shared" si="2"/>
        <v>0</v>
      </c>
    </row>
    <row r="36" spans="2:12" s="20" customFormat="1" ht="28.8" customHeight="1" x14ac:dyDescent="0.2">
      <c r="B36" s="21">
        <v>8</v>
      </c>
      <c r="C36" s="22" t="s">
        <v>34</v>
      </c>
      <c r="D36" s="22" t="s">
        <v>35</v>
      </c>
      <c r="E36" s="23" t="s">
        <v>36</v>
      </c>
      <c r="F36" s="22" t="s">
        <v>13</v>
      </c>
      <c r="G36" s="24">
        <v>1</v>
      </c>
      <c r="H36" s="24"/>
      <c r="I36" s="24">
        <f t="shared" si="0"/>
        <v>0</v>
      </c>
      <c r="J36" s="21">
        <v>8</v>
      </c>
      <c r="K36" s="24">
        <f t="shared" si="1"/>
        <v>0</v>
      </c>
      <c r="L36" s="24">
        <f t="shared" si="2"/>
        <v>0</v>
      </c>
    </row>
    <row r="37" spans="2:12" s="20" customFormat="1" ht="28.8" customHeight="1" x14ac:dyDescent="0.2">
      <c r="B37" s="21">
        <v>9</v>
      </c>
      <c r="C37" s="22" t="s">
        <v>37</v>
      </c>
      <c r="D37" s="22" t="s">
        <v>38</v>
      </c>
      <c r="E37" s="23" t="s">
        <v>39</v>
      </c>
      <c r="F37" s="22" t="s">
        <v>40</v>
      </c>
      <c r="G37" s="24">
        <v>255.3</v>
      </c>
      <c r="H37" s="24"/>
      <c r="I37" s="24">
        <f t="shared" si="0"/>
        <v>0</v>
      </c>
      <c r="J37" s="21">
        <v>8</v>
      </c>
      <c r="K37" s="24">
        <f t="shared" si="1"/>
        <v>0</v>
      </c>
      <c r="L37" s="24">
        <f t="shared" si="2"/>
        <v>0</v>
      </c>
    </row>
    <row r="38" spans="2:12" s="20" customFormat="1" ht="19.649999999999999" customHeight="1" x14ac:dyDescent="0.2">
      <c r="B38" s="21">
        <v>10</v>
      </c>
      <c r="C38" s="22" t="s">
        <v>41</v>
      </c>
      <c r="D38" s="22" t="s">
        <v>42</v>
      </c>
      <c r="E38" s="23" t="s">
        <v>43</v>
      </c>
      <c r="F38" s="22" t="s">
        <v>13</v>
      </c>
      <c r="G38" s="24">
        <v>350</v>
      </c>
      <c r="H38" s="24"/>
      <c r="I38" s="24">
        <f t="shared" si="0"/>
        <v>0</v>
      </c>
      <c r="J38" s="21">
        <v>8</v>
      </c>
      <c r="K38" s="24">
        <f t="shared" si="1"/>
        <v>0</v>
      </c>
      <c r="L38" s="24">
        <f t="shared" si="2"/>
        <v>0</v>
      </c>
    </row>
    <row r="39" spans="2:12" s="20" customFormat="1" ht="19.649999999999999" customHeight="1" x14ac:dyDescent="0.2">
      <c r="B39" s="21">
        <v>11</v>
      </c>
      <c r="C39" s="22" t="s">
        <v>44</v>
      </c>
      <c r="D39" s="22" t="s">
        <v>45</v>
      </c>
      <c r="E39" s="23" t="s">
        <v>46</v>
      </c>
      <c r="F39" s="22" t="s">
        <v>13</v>
      </c>
      <c r="G39" s="24">
        <v>300</v>
      </c>
      <c r="H39" s="24"/>
      <c r="I39" s="24">
        <f t="shared" si="0"/>
        <v>0</v>
      </c>
      <c r="J39" s="21">
        <v>8</v>
      </c>
      <c r="K39" s="24">
        <f t="shared" si="1"/>
        <v>0</v>
      </c>
      <c r="L39" s="24">
        <f t="shared" si="2"/>
        <v>0</v>
      </c>
    </row>
    <row r="40" spans="2:12" s="20" customFormat="1" ht="28.8" customHeight="1" x14ac:dyDescent="0.2">
      <c r="B40" s="21">
        <v>12</v>
      </c>
      <c r="C40" s="22" t="s">
        <v>47</v>
      </c>
      <c r="D40" s="22" t="s">
        <v>48</v>
      </c>
      <c r="E40" s="23" t="s">
        <v>49</v>
      </c>
      <c r="F40" s="22" t="s">
        <v>40</v>
      </c>
      <c r="G40" s="24">
        <v>500</v>
      </c>
      <c r="H40" s="24"/>
      <c r="I40" s="24">
        <f t="shared" si="0"/>
        <v>0</v>
      </c>
      <c r="J40" s="21">
        <v>8</v>
      </c>
      <c r="K40" s="24">
        <f t="shared" si="1"/>
        <v>0</v>
      </c>
      <c r="L40" s="24">
        <f t="shared" si="2"/>
        <v>0</v>
      </c>
    </row>
    <row r="41" spans="2:12" s="20" customFormat="1" ht="28.8" customHeight="1" x14ac:dyDescent="0.2">
      <c r="B41" s="21">
        <v>13</v>
      </c>
      <c r="C41" s="22" t="s">
        <v>50</v>
      </c>
      <c r="D41" s="22" t="s">
        <v>51</v>
      </c>
      <c r="E41" s="23" t="s">
        <v>52</v>
      </c>
      <c r="F41" s="22" t="s">
        <v>40</v>
      </c>
      <c r="G41" s="24">
        <v>728.6</v>
      </c>
      <c r="H41" s="24"/>
      <c r="I41" s="24">
        <f t="shared" si="0"/>
        <v>0</v>
      </c>
      <c r="J41" s="21">
        <v>8</v>
      </c>
      <c r="K41" s="24">
        <f t="shared" si="1"/>
        <v>0</v>
      </c>
      <c r="L41" s="24">
        <f t="shared" si="2"/>
        <v>0</v>
      </c>
    </row>
    <row r="42" spans="2:12" s="20" customFormat="1" ht="19.649999999999999" customHeight="1" x14ac:dyDescent="0.2">
      <c r="B42" s="21">
        <v>14</v>
      </c>
      <c r="C42" s="22" t="s">
        <v>53</v>
      </c>
      <c r="D42" s="22" t="s">
        <v>54</v>
      </c>
      <c r="E42" s="23" t="s">
        <v>55</v>
      </c>
      <c r="F42" s="22" t="s">
        <v>40</v>
      </c>
      <c r="G42" s="24">
        <v>169.6</v>
      </c>
      <c r="H42" s="24"/>
      <c r="I42" s="24">
        <f t="shared" si="0"/>
        <v>0</v>
      </c>
      <c r="J42" s="21">
        <v>8</v>
      </c>
      <c r="K42" s="24">
        <f t="shared" si="1"/>
        <v>0</v>
      </c>
      <c r="L42" s="24">
        <f t="shared" si="2"/>
        <v>0</v>
      </c>
    </row>
    <row r="43" spans="2:12" s="20" customFormat="1" ht="28.8" customHeight="1" x14ac:dyDescent="0.2">
      <c r="B43" s="21">
        <v>15</v>
      </c>
      <c r="C43" s="22" t="s">
        <v>56</v>
      </c>
      <c r="D43" s="22" t="s">
        <v>57</v>
      </c>
      <c r="E43" s="23" t="s">
        <v>58</v>
      </c>
      <c r="F43" s="22" t="s">
        <v>40</v>
      </c>
      <c r="G43" s="24">
        <v>1615</v>
      </c>
      <c r="H43" s="24"/>
      <c r="I43" s="24">
        <f t="shared" si="0"/>
        <v>0</v>
      </c>
      <c r="J43" s="21">
        <v>8</v>
      </c>
      <c r="K43" s="24">
        <f t="shared" si="1"/>
        <v>0</v>
      </c>
      <c r="L43" s="24">
        <f t="shared" si="2"/>
        <v>0</v>
      </c>
    </row>
    <row r="44" spans="2:12" s="20" customFormat="1" ht="19.649999999999999" customHeight="1" x14ac:dyDescent="0.2">
      <c r="B44" s="21">
        <v>16</v>
      </c>
      <c r="C44" s="22" t="s">
        <v>59</v>
      </c>
      <c r="D44" s="22" t="s">
        <v>60</v>
      </c>
      <c r="E44" s="23" t="s">
        <v>61</v>
      </c>
      <c r="F44" s="22" t="s">
        <v>40</v>
      </c>
      <c r="G44" s="24">
        <v>3650</v>
      </c>
      <c r="H44" s="24"/>
      <c r="I44" s="24">
        <f t="shared" si="0"/>
        <v>0</v>
      </c>
      <c r="J44" s="21">
        <v>8</v>
      </c>
      <c r="K44" s="24">
        <f t="shared" si="1"/>
        <v>0</v>
      </c>
      <c r="L44" s="24">
        <f t="shared" si="2"/>
        <v>0</v>
      </c>
    </row>
    <row r="45" spans="2:12" s="20" customFormat="1" ht="19.649999999999999" customHeight="1" x14ac:dyDescent="0.2">
      <c r="B45" s="21">
        <v>17</v>
      </c>
      <c r="C45" s="22" t="s">
        <v>62</v>
      </c>
      <c r="D45" s="22" t="s">
        <v>63</v>
      </c>
      <c r="E45" s="23" t="s">
        <v>64</v>
      </c>
      <c r="F45" s="22" t="s">
        <v>40</v>
      </c>
      <c r="G45" s="24">
        <v>450</v>
      </c>
      <c r="H45" s="24"/>
      <c r="I45" s="24">
        <f t="shared" si="0"/>
        <v>0</v>
      </c>
      <c r="J45" s="21">
        <v>8</v>
      </c>
      <c r="K45" s="24">
        <f t="shared" si="1"/>
        <v>0</v>
      </c>
      <c r="L45" s="24">
        <f t="shared" si="2"/>
        <v>0</v>
      </c>
    </row>
    <row r="46" spans="2:12" s="20" customFormat="1" ht="28.8" customHeight="1" x14ac:dyDescent="0.2">
      <c r="B46" s="21">
        <v>18</v>
      </c>
      <c r="C46" s="22" t="s">
        <v>65</v>
      </c>
      <c r="D46" s="22" t="s">
        <v>66</v>
      </c>
      <c r="E46" s="23" t="s">
        <v>67</v>
      </c>
      <c r="F46" s="22" t="s">
        <v>40</v>
      </c>
      <c r="G46" s="24">
        <v>150.6</v>
      </c>
      <c r="H46" s="24"/>
      <c r="I46" s="24">
        <f t="shared" si="0"/>
        <v>0</v>
      </c>
      <c r="J46" s="21">
        <v>8</v>
      </c>
      <c r="K46" s="24">
        <f t="shared" si="1"/>
        <v>0</v>
      </c>
      <c r="L46" s="24">
        <f t="shared" si="2"/>
        <v>0</v>
      </c>
    </row>
    <row r="47" spans="2:12" s="20" customFormat="1" ht="19.649999999999999" customHeight="1" x14ac:dyDescent="0.2">
      <c r="B47" s="21">
        <v>19</v>
      </c>
      <c r="C47" s="22" t="s">
        <v>68</v>
      </c>
      <c r="D47" s="22" t="s">
        <v>69</v>
      </c>
      <c r="E47" s="23" t="s">
        <v>70</v>
      </c>
      <c r="F47" s="22" t="s">
        <v>40</v>
      </c>
      <c r="G47" s="24">
        <v>100</v>
      </c>
      <c r="H47" s="24"/>
      <c r="I47" s="24">
        <f t="shared" si="0"/>
        <v>0</v>
      </c>
      <c r="J47" s="21">
        <v>8</v>
      </c>
      <c r="K47" s="24">
        <f t="shared" si="1"/>
        <v>0</v>
      </c>
      <c r="L47" s="24">
        <f t="shared" si="2"/>
        <v>0</v>
      </c>
    </row>
    <row r="48" spans="2:12" s="20" customFormat="1" ht="19.649999999999999" customHeight="1" x14ac:dyDescent="0.2">
      <c r="B48" s="21">
        <v>20</v>
      </c>
      <c r="C48" s="22" t="s">
        <v>71</v>
      </c>
      <c r="D48" s="22" t="s">
        <v>72</v>
      </c>
      <c r="E48" s="23" t="s">
        <v>73</v>
      </c>
      <c r="F48" s="22" t="s">
        <v>40</v>
      </c>
      <c r="G48" s="24">
        <v>50</v>
      </c>
      <c r="H48" s="24"/>
      <c r="I48" s="24">
        <f t="shared" si="0"/>
        <v>0</v>
      </c>
      <c r="J48" s="21">
        <v>8</v>
      </c>
      <c r="K48" s="24">
        <f t="shared" si="1"/>
        <v>0</v>
      </c>
      <c r="L48" s="24">
        <f t="shared" si="2"/>
        <v>0</v>
      </c>
    </row>
    <row r="49" spans="2:12" s="20" customFormat="1" ht="28.8" customHeight="1" x14ac:dyDescent="0.2">
      <c r="B49" s="21">
        <v>21</v>
      </c>
      <c r="C49" s="22" t="s">
        <v>74</v>
      </c>
      <c r="D49" s="22" t="s">
        <v>75</v>
      </c>
      <c r="E49" s="23" t="s">
        <v>76</v>
      </c>
      <c r="F49" s="22" t="s">
        <v>40</v>
      </c>
      <c r="G49" s="24">
        <v>176.2</v>
      </c>
      <c r="H49" s="24"/>
      <c r="I49" s="24">
        <f t="shared" si="0"/>
        <v>0</v>
      </c>
      <c r="J49" s="21">
        <v>8</v>
      </c>
      <c r="K49" s="24">
        <f t="shared" si="1"/>
        <v>0</v>
      </c>
      <c r="L49" s="24">
        <f t="shared" si="2"/>
        <v>0</v>
      </c>
    </row>
    <row r="50" spans="2:12" s="20" customFormat="1" ht="19.649999999999999" customHeight="1" x14ac:dyDescent="0.2">
      <c r="B50" s="21">
        <v>22</v>
      </c>
      <c r="C50" s="22" t="s">
        <v>77</v>
      </c>
      <c r="D50" s="22" t="s">
        <v>78</v>
      </c>
      <c r="E50" s="23" t="s">
        <v>79</v>
      </c>
      <c r="F50" s="22" t="s">
        <v>40</v>
      </c>
      <c r="G50" s="24">
        <v>25</v>
      </c>
      <c r="H50" s="24"/>
      <c r="I50" s="24">
        <f t="shared" si="0"/>
        <v>0</v>
      </c>
      <c r="J50" s="21">
        <v>8</v>
      </c>
      <c r="K50" s="24">
        <f t="shared" si="1"/>
        <v>0</v>
      </c>
      <c r="L50" s="24">
        <f t="shared" si="2"/>
        <v>0</v>
      </c>
    </row>
    <row r="51" spans="2:12" s="20" customFormat="1" ht="19.649999999999999" customHeight="1" x14ac:dyDescent="0.2">
      <c r="B51" s="21">
        <v>23</v>
      </c>
      <c r="C51" s="22" t="s">
        <v>80</v>
      </c>
      <c r="D51" s="22" t="s">
        <v>81</v>
      </c>
      <c r="E51" s="23" t="s">
        <v>82</v>
      </c>
      <c r="F51" s="22" t="s">
        <v>40</v>
      </c>
      <c r="G51" s="24">
        <v>76.5</v>
      </c>
      <c r="H51" s="24"/>
      <c r="I51" s="24">
        <f t="shared" si="0"/>
        <v>0</v>
      </c>
      <c r="J51" s="21">
        <v>8</v>
      </c>
      <c r="K51" s="24">
        <f t="shared" si="1"/>
        <v>0</v>
      </c>
      <c r="L51" s="24">
        <f t="shared" si="2"/>
        <v>0</v>
      </c>
    </row>
    <row r="52" spans="2:12" s="20" customFormat="1" ht="19.649999999999999" customHeight="1" x14ac:dyDescent="0.2">
      <c r="B52" s="21">
        <v>24</v>
      </c>
      <c r="C52" s="22" t="s">
        <v>83</v>
      </c>
      <c r="D52" s="22" t="s">
        <v>84</v>
      </c>
      <c r="E52" s="23" t="s">
        <v>85</v>
      </c>
      <c r="F52" s="22" t="s">
        <v>13</v>
      </c>
      <c r="G52" s="24">
        <v>350</v>
      </c>
      <c r="H52" s="24"/>
      <c r="I52" s="24">
        <f t="shared" si="0"/>
        <v>0</v>
      </c>
      <c r="J52" s="21">
        <v>8</v>
      </c>
      <c r="K52" s="24">
        <f t="shared" si="1"/>
        <v>0</v>
      </c>
      <c r="L52" s="24">
        <f t="shared" si="2"/>
        <v>0</v>
      </c>
    </row>
    <row r="53" spans="2:12" s="20" customFormat="1" ht="19.649999999999999" customHeight="1" x14ac:dyDescent="0.2">
      <c r="B53" s="21">
        <v>25</v>
      </c>
      <c r="C53" s="22" t="s">
        <v>86</v>
      </c>
      <c r="D53" s="22" t="s">
        <v>87</v>
      </c>
      <c r="E53" s="23" t="s">
        <v>88</v>
      </c>
      <c r="F53" s="22" t="s">
        <v>13</v>
      </c>
      <c r="G53" s="24">
        <v>300</v>
      </c>
      <c r="H53" s="24"/>
      <c r="I53" s="24">
        <f t="shared" si="0"/>
        <v>0</v>
      </c>
      <c r="J53" s="21">
        <v>8</v>
      </c>
      <c r="K53" s="24">
        <f t="shared" si="1"/>
        <v>0</v>
      </c>
      <c r="L53" s="24">
        <f t="shared" si="2"/>
        <v>0</v>
      </c>
    </row>
    <row r="54" spans="2:12" s="20" customFormat="1" ht="19.649999999999999" customHeight="1" x14ac:dyDescent="0.2">
      <c r="B54" s="21">
        <v>26</v>
      </c>
      <c r="C54" s="22" t="s">
        <v>89</v>
      </c>
      <c r="D54" s="22" t="s">
        <v>90</v>
      </c>
      <c r="E54" s="23" t="s">
        <v>91</v>
      </c>
      <c r="F54" s="22" t="s">
        <v>40</v>
      </c>
      <c r="G54" s="24">
        <v>34.200000000000003</v>
      </c>
      <c r="H54" s="24"/>
      <c r="I54" s="24">
        <f t="shared" si="0"/>
        <v>0</v>
      </c>
      <c r="J54" s="21">
        <v>8</v>
      </c>
      <c r="K54" s="24">
        <f t="shared" si="1"/>
        <v>0</v>
      </c>
      <c r="L54" s="24">
        <f t="shared" si="2"/>
        <v>0</v>
      </c>
    </row>
    <row r="55" spans="2:12" s="20" customFormat="1" ht="19.649999999999999" customHeight="1" x14ac:dyDescent="0.2">
      <c r="B55" s="21">
        <v>27</v>
      </c>
      <c r="C55" s="22" t="s">
        <v>92</v>
      </c>
      <c r="D55" s="22" t="s">
        <v>93</v>
      </c>
      <c r="E55" s="23" t="s">
        <v>94</v>
      </c>
      <c r="F55" s="22" t="s">
        <v>13</v>
      </c>
      <c r="G55" s="24">
        <v>200</v>
      </c>
      <c r="H55" s="24"/>
      <c r="I55" s="24">
        <f t="shared" si="0"/>
        <v>0</v>
      </c>
      <c r="J55" s="21">
        <v>8</v>
      </c>
      <c r="K55" s="24">
        <f t="shared" si="1"/>
        <v>0</v>
      </c>
      <c r="L55" s="24">
        <f t="shared" si="2"/>
        <v>0</v>
      </c>
    </row>
    <row r="56" spans="2:12" s="20" customFormat="1" ht="19.649999999999999" customHeight="1" x14ac:dyDescent="0.2">
      <c r="B56" s="21">
        <v>28</v>
      </c>
      <c r="C56" s="22" t="s">
        <v>95</v>
      </c>
      <c r="D56" s="22" t="s">
        <v>96</v>
      </c>
      <c r="E56" s="23" t="s">
        <v>97</v>
      </c>
      <c r="F56" s="22" t="s">
        <v>13</v>
      </c>
      <c r="G56" s="24">
        <v>100</v>
      </c>
      <c r="H56" s="24"/>
      <c r="I56" s="24">
        <f t="shared" si="0"/>
        <v>0</v>
      </c>
      <c r="J56" s="21">
        <v>8</v>
      </c>
      <c r="K56" s="24">
        <f t="shared" si="1"/>
        <v>0</v>
      </c>
      <c r="L56" s="24">
        <f t="shared" si="2"/>
        <v>0</v>
      </c>
    </row>
    <row r="57" spans="2:12" s="20" customFormat="1" ht="28.8" customHeight="1" x14ac:dyDescent="0.2">
      <c r="B57" s="21">
        <v>29</v>
      </c>
      <c r="C57" s="22" t="s">
        <v>98</v>
      </c>
      <c r="D57" s="22" t="s">
        <v>99</v>
      </c>
      <c r="E57" s="23" t="s">
        <v>100</v>
      </c>
      <c r="F57" s="22" t="s">
        <v>101</v>
      </c>
      <c r="G57" s="24">
        <v>1000</v>
      </c>
      <c r="H57" s="24"/>
      <c r="I57" s="24">
        <f t="shared" si="0"/>
        <v>0</v>
      </c>
      <c r="J57" s="21">
        <v>8</v>
      </c>
      <c r="K57" s="24">
        <f t="shared" si="1"/>
        <v>0</v>
      </c>
      <c r="L57" s="24">
        <f t="shared" si="2"/>
        <v>0</v>
      </c>
    </row>
    <row r="58" spans="2:12" s="20" customFormat="1" ht="19.649999999999999" customHeight="1" x14ac:dyDescent="0.2">
      <c r="B58" s="21">
        <v>30</v>
      </c>
      <c r="C58" s="22" t="s">
        <v>102</v>
      </c>
      <c r="D58" s="22" t="s">
        <v>103</v>
      </c>
      <c r="E58" s="23" t="s">
        <v>104</v>
      </c>
      <c r="F58" s="22" t="s">
        <v>101</v>
      </c>
      <c r="G58" s="24">
        <v>500</v>
      </c>
      <c r="H58" s="24"/>
      <c r="I58" s="24">
        <f t="shared" si="0"/>
        <v>0</v>
      </c>
      <c r="J58" s="21">
        <v>8</v>
      </c>
      <c r="K58" s="24">
        <f t="shared" si="1"/>
        <v>0</v>
      </c>
      <c r="L58" s="24">
        <f t="shared" si="2"/>
        <v>0</v>
      </c>
    </row>
    <row r="59" spans="2:12" s="20" customFormat="1" ht="19.649999999999999" customHeight="1" x14ac:dyDescent="0.2">
      <c r="B59" s="21">
        <v>31</v>
      </c>
      <c r="C59" s="22" t="s">
        <v>105</v>
      </c>
      <c r="D59" s="22" t="s">
        <v>106</v>
      </c>
      <c r="E59" s="23" t="s">
        <v>107</v>
      </c>
      <c r="F59" s="22" t="s">
        <v>101</v>
      </c>
      <c r="G59" s="24">
        <v>7</v>
      </c>
      <c r="H59" s="24"/>
      <c r="I59" s="24">
        <f t="shared" si="0"/>
        <v>0</v>
      </c>
      <c r="J59" s="21">
        <v>8</v>
      </c>
      <c r="K59" s="24">
        <f t="shared" si="1"/>
        <v>0</v>
      </c>
      <c r="L59" s="24">
        <f t="shared" si="2"/>
        <v>0</v>
      </c>
    </row>
    <row r="60" spans="2:12" s="20" customFormat="1" ht="19.649999999999999" customHeight="1" x14ac:dyDescent="0.2">
      <c r="B60" s="21">
        <v>32</v>
      </c>
      <c r="C60" s="22" t="s">
        <v>108</v>
      </c>
      <c r="D60" s="22" t="s">
        <v>109</v>
      </c>
      <c r="E60" s="23" t="s">
        <v>110</v>
      </c>
      <c r="F60" s="22" t="s">
        <v>101</v>
      </c>
      <c r="G60" s="24">
        <v>7</v>
      </c>
      <c r="H60" s="24"/>
      <c r="I60" s="24">
        <f t="shared" si="0"/>
        <v>0</v>
      </c>
      <c r="J60" s="21">
        <v>8</v>
      </c>
      <c r="K60" s="24">
        <f t="shared" si="1"/>
        <v>0</v>
      </c>
      <c r="L60" s="24">
        <f t="shared" si="2"/>
        <v>0</v>
      </c>
    </row>
    <row r="61" spans="2:12" s="20" customFormat="1" ht="19.649999999999999" customHeight="1" x14ac:dyDescent="0.2">
      <c r="B61" s="21">
        <v>33</v>
      </c>
      <c r="C61" s="22" t="s">
        <v>111</v>
      </c>
      <c r="D61" s="22" t="s">
        <v>112</v>
      </c>
      <c r="E61" s="23" t="s">
        <v>113</v>
      </c>
      <c r="F61" s="22" t="s">
        <v>101</v>
      </c>
      <c r="G61" s="24">
        <v>1</v>
      </c>
      <c r="H61" s="24"/>
      <c r="I61" s="24">
        <f t="shared" si="0"/>
        <v>0</v>
      </c>
      <c r="J61" s="21">
        <v>8</v>
      </c>
      <c r="K61" s="24">
        <f t="shared" si="1"/>
        <v>0</v>
      </c>
      <c r="L61" s="24">
        <f t="shared" si="2"/>
        <v>0</v>
      </c>
    </row>
    <row r="62" spans="2:12" s="20" customFormat="1" ht="19.649999999999999" customHeight="1" x14ac:dyDescent="0.2">
      <c r="B62" s="21">
        <v>34</v>
      </c>
      <c r="C62" s="22" t="s">
        <v>114</v>
      </c>
      <c r="D62" s="22" t="s">
        <v>115</v>
      </c>
      <c r="E62" s="23" t="s">
        <v>116</v>
      </c>
      <c r="F62" s="22" t="s">
        <v>101</v>
      </c>
      <c r="G62" s="24">
        <v>14</v>
      </c>
      <c r="H62" s="24"/>
      <c r="I62" s="24">
        <f t="shared" si="0"/>
        <v>0</v>
      </c>
      <c r="J62" s="21">
        <v>8</v>
      </c>
      <c r="K62" s="24">
        <f t="shared" si="1"/>
        <v>0</v>
      </c>
      <c r="L62" s="24">
        <f t="shared" si="2"/>
        <v>0</v>
      </c>
    </row>
    <row r="63" spans="2:12" s="20" customFormat="1" ht="19.649999999999999" customHeight="1" x14ac:dyDescent="0.2">
      <c r="B63" s="21">
        <v>35</v>
      </c>
      <c r="C63" s="22" t="s">
        <v>117</v>
      </c>
      <c r="D63" s="22" t="s">
        <v>118</v>
      </c>
      <c r="E63" s="23" t="s">
        <v>119</v>
      </c>
      <c r="F63" s="22" t="s">
        <v>120</v>
      </c>
      <c r="G63" s="24">
        <v>450</v>
      </c>
      <c r="H63" s="24"/>
      <c r="I63" s="24">
        <f t="shared" si="0"/>
        <v>0</v>
      </c>
      <c r="J63" s="21">
        <v>8</v>
      </c>
      <c r="K63" s="24">
        <f t="shared" si="1"/>
        <v>0</v>
      </c>
      <c r="L63" s="24">
        <f t="shared" si="2"/>
        <v>0</v>
      </c>
    </row>
    <row r="64" spans="2:12" s="20" customFormat="1" ht="19.649999999999999" customHeight="1" x14ac:dyDescent="0.2">
      <c r="B64" s="21">
        <v>36</v>
      </c>
      <c r="C64" s="22" t="s">
        <v>121</v>
      </c>
      <c r="D64" s="22" t="s">
        <v>122</v>
      </c>
      <c r="E64" s="23" t="s">
        <v>123</v>
      </c>
      <c r="F64" s="22" t="s">
        <v>120</v>
      </c>
      <c r="G64" s="24">
        <v>290</v>
      </c>
      <c r="H64" s="24"/>
      <c r="I64" s="24">
        <f t="shared" si="0"/>
        <v>0</v>
      </c>
      <c r="J64" s="21">
        <v>8</v>
      </c>
      <c r="K64" s="24">
        <f t="shared" si="1"/>
        <v>0</v>
      </c>
      <c r="L64" s="24">
        <f t="shared" si="2"/>
        <v>0</v>
      </c>
    </row>
    <row r="65" spans="2:14" s="20" customFormat="1" ht="21.3" customHeight="1" x14ac:dyDescent="0.2">
      <c r="B65" s="25" t="s">
        <v>124</v>
      </c>
      <c r="C65" s="25"/>
      <c r="D65" s="25"/>
      <c r="E65" s="25"/>
      <c r="F65" s="26">
        <f>SUM(I29:I64)</f>
        <v>0</v>
      </c>
      <c r="G65" s="26"/>
      <c r="H65" s="26"/>
      <c r="I65" s="26"/>
      <c r="J65" s="26"/>
      <c r="K65" s="26"/>
      <c r="L65" s="26"/>
    </row>
    <row r="66" spans="2:14" s="20" customFormat="1" ht="21.3" customHeight="1" x14ac:dyDescent="0.2">
      <c r="B66" s="25" t="s">
        <v>125</v>
      </c>
      <c r="C66" s="25"/>
      <c r="D66" s="25"/>
      <c r="E66" s="25"/>
      <c r="F66" s="26">
        <f>SUM(L29:L64)</f>
        <v>0</v>
      </c>
      <c r="G66" s="27"/>
      <c r="H66" s="27"/>
      <c r="I66" s="27"/>
      <c r="J66" s="27"/>
      <c r="K66" s="27"/>
      <c r="L66" s="27"/>
    </row>
    <row r="67" spans="2:14" s="1" customFormat="1" ht="11.1" customHeight="1" x14ac:dyDescent="0.2"/>
    <row r="68" spans="2:14" s="1" customFormat="1" ht="75.599999999999994" customHeight="1" x14ac:dyDescent="0.2">
      <c r="B68" s="4" t="s">
        <v>138</v>
      </c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</row>
    <row r="69" spans="2:14" s="1" customFormat="1" ht="2.7" customHeight="1" x14ac:dyDescent="0.2"/>
    <row r="70" spans="2:14" s="1" customFormat="1" ht="89.1" customHeight="1" x14ac:dyDescent="0.2">
      <c r="B70" s="4" t="s">
        <v>139</v>
      </c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</row>
    <row r="71" spans="2:14" s="1" customFormat="1" ht="5.25" customHeight="1" x14ac:dyDescent="0.2"/>
    <row r="72" spans="2:14" s="1" customFormat="1" ht="110.4" customHeight="1" x14ac:dyDescent="0.2">
      <c r="B72" s="4" t="s">
        <v>140</v>
      </c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</row>
    <row r="73" spans="2:14" s="1" customFormat="1" ht="5.25" customHeight="1" x14ac:dyDescent="0.2"/>
    <row r="74" spans="2:14" s="1" customFormat="1" ht="37.799999999999997" customHeight="1" x14ac:dyDescent="0.2">
      <c r="B74" s="10" t="s">
        <v>126</v>
      </c>
      <c r="C74" s="10"/>
      <c r="D74" s="10"/>
      <c r="E74" s="10"/>
      <c r="F74" s="6" t="s">
        <v>127</v>
      </c>
      <c r="G74" s="6"/>
      <c r="H74" s="6"/>
      <c r="I74" s="6"/>
      <c r="J74" s="6"/>
      <c r="K74" s="6"/>
      <c r="L74" s="6"/>
    </row>
    <row r="75" spans="2:14" s="1" customFormat="1" ht="28.8" customHeight="1" x14ac:dyDescent="0.2"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</row>
    <row r="76" spans="2:14" s="1" customFormat="1" ht="28.8" customHeight="1" x14ac:dyDescent="0.2"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</row>
    <row r="77" spans="2:14" s="1" customFormat="1" ht="28.8" customHeight="1" x14ac:dyDescent="0.2"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</row>
    <row r="78" spans="2:14" s="1" customFormat="1" ht="28.8" customHeight="1" x14ac:dyDescent="0.2"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</row>
    <row r="79" spans="2:14" s="1" customFormat="1" ht="2.7" customHeight="1" x14ac:dyDescent="0.2"/>
    <row r="80" spans="2:14" s="1" customFormat="1" ht="178.2" customHeight="1" x14ac:dyDescent="0.2">
      <c r="B80" s="4" t="s">
        <v>141</v>
      </c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</row>
    <row r="81" spans="2:14" s="1" customFormat="1" ht="2.7" customHeight="1" x14ac:dyDescent="0.2"/>
    <row r="82" spans="2:14" s="1" customFormat="1" ht="33.6" customHeight="1" x14ac:dyDescent="0.2">
      <c r="B82" s="9" t="s">
        <v>142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</row>
    <row r="83" spans="2:14" s="1" customFormat="1" ht="2.7" customHeight="1" x14ac:dyDescent="0.2"/>
    <row r="84" spans="2:14" s="1" customFormat="1" ht="37.799999999999997" customHeight="1" x14ac:dyDescent="0.2">
      <c r="B84" s="10" t="s">
        <v>128</v>
      </c>
      <c r="C84" s="10"/>
      <c r="D84" s="10"/>
      <c r="E84" s="10"/>
      <c r="F84" s="8" t="s">
        <v>129</v>
      </c>
      <c r="G84" s="8"/>
      <c r="H84" s="8"/>
      <c r="I84" s="8"/>
      <c r="J84" s="8"/>
      <c r="K84" s="8"/>
      <c r="L84" s="8"/>
    </row>
    <row r="85" spans="2:14" s="1" customFormat="1" ht="28.8" customHeight="1" x14ac:dyDescent="0.2"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</row>
    <row r="86" spans="2:14" s="1" customFormat="1" ht="28.8" customHeight="1" x14ac:dyDescent="0.2"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</row>
    <row r="87" spans="2:14" s="1" customFormat="1" ht="28.8" customHeight="1" x14ac:dyDescent="0.2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</row>
    <row r="88" spans="2:14" s="1" customFormat="1" ht="28.8" customHeight="1" x14ac:dyDescent="0.2"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</row>
    <row r="89" spans="2:14" s="1" customFormat="1" ht="2.7" customHeight="1" x14ac:dyDescent="0.2"/>
    <row r="90" spans="2:14" s="1" customFormat="1" ht="130.65" customHeight="1" x14ac:dyDescent="0.2">
      <c r="B90" s="4" t="s">
        <v>143</v>
      </c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</row>
    <row r="91" spans="2:14" s="1" customFormat="1" ht="2.7" customHeight="1" x14ac:dyDescent="0.2"/>
    <row r="92" spans="2:14" s="1" customFormat="1" ht="60" customHeight="1" x14ac:dyDescent="0.2">
      <c r="B92" s="4" t="s">
        <v>144</v>
      </c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</row>
    <row r="93" spans="2:14" s="1" customFormat="1" ht="2.7" customHeight="1" x14ac:dyDescent="0.2"/>
    <row r="94" spans="2:14" s="1" customFormat="1" ht="56.4" customHeight="1" x14ac:dyDescent="0.2">
      <c r="B94" s="4" t="s">
        <v>145</v>
      </c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</row>
    <row r="95" spans="2:14" s="1" customFormat="1" ht="2.7" customHeight="1" x14ac:dyDescent="0.2"/>
    <row r="96" spans="2:14" s="1" customFormat="1" ht="39" customHeight="1" x14ac:dyDescent="0.2">
      <c r="B96" s="4" t="s">
        <v>146</v>
      </c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</row>
    <row r="97" spans="2:14" s="1" customFormat="1" ht="2.7" customHeight="1" x14ac:dyDescent="0.2"/>
    <row r="98" spans="2:14" s="1" customFormat="1" ht="120" customHeight="1" x14ac:dyDescent="0.2">
      <c r="B98" s="4" t="s">
        <v>147</v>
      </c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</row>
    <row r="99" spans="2:14" s="1" customFormat="1" ht="2.7" customHeight="1" x14ac:dyDescent="0.2"/>
    <row r="100" spans="2:14" s="1" customFormat="1" ht="89.4" customHeight="1" x14ac:dyDescent="0.2">
      <c r="B100" s="4" t="s">
        <v>148</v>
      </c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</row>
    <row r="101" spans="2:14" s="1" customFormat="1" ht="51" customHeight="1" x14ac:dyDescent="0.2"/>
    <row r="102" spans="2:14" s="1" customFormat="1" ht="17.55" customHeight="1" x14ac:dyDescent="0.2">
      <c r="I102" s="2" t="s">
        <v>149</v>
      </c>
      <c r="J102" s="2"/>
    </row>
    <row r="103" spans="2:14" s="1" customFormat="1" ht="90.6" customHeight="1" x14ac:dyDescent="0.2">
      <c r="B103" s="14" t="s">
        <v>150</v>
      </c>
      <c r="C103" s="14"/>
      <c r="D103" s="14"/>
      <c r="E103" s="14"/>
      <c r="F103" s="14"/>
      <c r="G103" s="14"/>
      <c r="H103" s="14"/>
      <c r="I103" s="14"/>
      <c r="J103" s="14"/>
    </row>
  </sheetData>
  <mergeCells count="50">
    <mergeCell ref="B14:M14"/>
    <mergeCell ref="F65:L65"/>
    <mergeCell ref="F66:L66"/>
    <mergeCell ref="B10:D11"/>
    <mergeCell ref="B98:N98"/>
    <mergeCell ref="B100:N100"/>
    <mergeCell ref="B103:J103"/>
    <mergeCell ref="B16:C16"/>
    <mergeCell ref="B18:C18"/>
    <mergeCell ref="B20:C20"/>
    <mergeCell ref="B22:C22"/>
    <mergeCell ref="B24:L24"/>
    <mergeCell ref="B26:L26"/>
    <mergeCell ref="B70:N70"/>
    <mergeCell ref="B72:N72"/>
    <mergeCell ref="B74:E74"/>
    <mergeCell ref="B75:E75"/>
    <mergeCell ref="B76:E76"/>
    <mergeCell ref="B77:E77"/>
    <mergeCell ref="B4:D4"/>
    <mergeCell ref="B6:D6"/>
    <mergeCell ref="B65:E65"/>
    <mergeCell ref="B66:E66"/>
    <mergeCell ref="B68:N68"/>
    <mergeCell ref="B8:D8"/>
    <mergeCell ref="G11:N12"/>
    <mergeCell ref="B78:E78"/>
    <mergeCell ref="B80:N80"/>
    <mergeCell ref="B82:N82"/>
    <mergeCell ref="B84:E84"/>
    <mergeCell ref="B85:E85"/>
    <mergeCell ref="B86:E86"/>
    <mergeCell ref="B87:E87"/>
    <mergeCell ref="B88:E88"/>
    <mergeCell ref="B90:N90"/>
    <mergeCell ref="B92:N92"/>
    <mergeCell ref="B94:N94"/>
    <mergeCell ref="B96:N96"/>
    <mergeCell ref="F74:L74"/>
    <mergeCell ref="F75:L75"/>
    <mergeCell ref="F76:L76"/>
    <mergeCell ref="F77:L77"/>
    <mergeCell ref="F78:L78"/>
    <mergeCell ref="F84:L84"/>
    <mergeCell ref="F85:L85"/>
    <mergeCell ref="F86:L86"/>
    <mergeCell ref="F87:L87"/>
    <mergeCell ref="F88:L88"/>
    <mergeCell ref="I102:J102"/>
    <mergeCell ref="I2:O2"/>
  </mergeCells>
  <pageMargins left="0.7" right="0.7" top="0.75" bottom="0.75" header="0.3" footer="0.3"/>
  <pageSetup paperSize="9" scale="9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Motycki Mariusz</cp:lastModifiedBy>
  <cp:lastPrinted>2024-10-14T12:20:33Z</cp:lastPrinted>
  <dcterms:created xsi:type="dcterms:W3CDTF">2024-10-08T11:19:32Z</dcterms:created>
  <dcterms:modified xsi:type="dcterms:W3CDTF">2024-10-14T12:20:37Z</dcterms:modified>
</cp:coreProperties>
</file>